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20730" windowHeight="6990" activeTab="0"/>
  </bookViews>
  <sheets>
    <sheet name="2017 reg 90% int" sheetId="1" r:id="rId1"/>
  </sheets>
  <externalReferences>
    <externalReference r:id="rId4"/>
  </externalReferences>
  <definedNames>
    <definedName name="050_II">#REF!</definedName>
    <definedName name="Bilans">#REF!</definedName>
    <definedName name="cit_pow">#REF!</definedName>
    <definedName name="CIT98_MM_SUM" localSheetId="0">#REF!</definedName>
    <definedName name="CIT98_MM_SUM">#REF!</definedName>
    <definedName name="Drogowa">#REF!</definedName>
    <definedName name="Drogowa_A">#REF!</definedName>
    <definedName name="lud_pow">#REF!</definedName>
    <definedName name="Oświatowa">#REF!</definedName>
    <definedName name="P_podtran">#REF!</definedName>
    <definedName name="Udziały">#REF!</definedName>
    <definedName name="Wyrównawcza">#REF!</definedName>
    <definedName name="Wyrównawcza_A">#REF!</definedName>
    <definedName name="Wyrównawcza_B">#REF!</definedName>
    <definedName name="Wyrównawcza_P">#REF!</definedName>
    <definedName name="Wyrównawcza_S">#REF!</definedName>
    <definedName name="Zapotrzebowanie">#REF!</definedName>
  </definedNames>
  <calcPr fullCalcOnLoad="1"/>
</workbook>
</file>

<file path=xl/sharedStrings.xml><?xml version="1.0" encoding="utf-8"?>
<sst xmlns="http://schemas.openxmlformats.org/spreadsheetml/2006/main" count="44" uniqueCount="44">
  <si>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</si>
  <si>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</si>
  <si>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</si>
  <si>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</si>
  <si>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</si>
  <si>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</si>
  <si>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</si>
  <si>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</si>
  <si>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</si>
  <si>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</si>
  <si>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</si>
  <si>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</si>
  <si>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</si>
  <si>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</si>
  <si>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</si>
  <si>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</si>
  <si>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</si>
  <si>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</si>
  <si>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</si>
  <si>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</si>
  <si>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</si>
  <si>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</si>
  <si>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</si>
  <si>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</si>
  <si>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</si>
  <si>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</si>
  <si>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</si>
  <si>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</si>
  <si>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</si>
  <si>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</si>
  <si>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</si>
  <si>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</si>
  <si>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WK</t>
  </si>
  <si>
    <t>W o j e w ó d z t w o</t>
  </si>
  <si>
    <t xml:space="preserve">I  PIT </t>
  </si>
  <si>
    <t>III Wpłata</t>
  </si>
  <si>
    <t>IV Dotacja celowa</t>
  </si>
  <si>
    <t>3.  część
oświatowa</t>
  </si>
  <si>
    <t xml:space="preserve">1.  część wyrównawcza </t>
  </si>
  <si>
    <t>90% kwoty części regionalnej subwencji ogólnej</t>
  </si>
  <si>
    <t>*)</t>
  </si>
  <si>
    <r>
      <t xml:space="preserve">2.  część
regionalna </t>
    </r>
    <r>
      <rPr>
        <b/>
        <vertAlign val="superscript"/>
        <sz val="10"/>
        <rFont val="Calibri"/>
        <family val="2"/>
      </rPr>
      <t>*)</t>
    </r>
  </si>
  <si>
    <r>
      <t xml:space="preserve">II  SUBWENCJA 
OGÓLNA
</t>
    </r>
    <r>
      <rPr>
        <b/>
        <i/>
        <sz val="10"/>
        <rFont val="Calibri"/>
        <family val="2"/>
      </rPr>
      <t>(5+6+7)</t>
    </r>
  </si>
  <si>
    <t>Subwencja ogólna na zadania województw na 2017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</si>
</sst>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0"/>
      <name val="Arial CE"/>
      <family val="0"/>
    </font>
    <font>
      <i/>
      <sz val="7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62"/>
      <name val="Cambria"/>
      <family val="2"/>
    </font>
    <font>
      <sz val="10"/>
      <color indexed="20"/>
      <name val="Times New Roman"/>
      <family val="2"/>
    </font>
    <font>
      <sz val="8"/>
      <name val="Arial CE"/>
      <family val="0"/>
    </font>
    <font>
      <sz val="10"/>
      <name val="Calibri"/>
      <family val="2"/>
    </font>
    <font>
      <sz val="10"/>
      <color indexed="14"/>
      <name val="Calibri"/>
      <family val="2"/>
    </font>
    <font>
      <sz val="10"/>
      <color indexed="30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vertAlign val="superscript"/>
      <sz val="10"/>
      <name val="Calibri"/>
      <family val="2"/>
    </font>
    <font>
      <b/>
      <i/>
      <sz val="10"/>
      <name val="Calibri"/>
      <family val="2"/>
    </font>
    <font>
      <b/>
      <sz val="12"/>
      <color indexed="12"/>
      <name val="Calibri"/>
      <family val="2"/>
    </font>
    <font>
      <b/>
      <sz val="12"/>
      <color indexed="12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7" borderId="1" applyNumberFormat="0" applyAlignment="0" applyProtection="0"/>
    <xf numFmtId="0" fontId="8" fillId="14" borderId="2" applyNumberFormat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7" fillId="14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53" applyFont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24" fillId="0" borderId="0" xfId="53" applyFont="1" applyAlignment="1">
      <alignment horizontal="center" vertical="center"/>
      <protection/>
    </xf>
    <xf numFmtId="0" fontId="24" fillId="0" borderId="0" xfId="53" applyFont="1" applyAlignment="1">
      <alignment vertical="center"/>
      <protection/>
    </xf>
    <xf numFmtId="0" fontId="25" fillId="0" borderId="0" xfId="53" applyFont="1" applyAlignment="1">
      <alignment vertical="center"/>
      <protection/>
    </xf>
    <xf numFmtId="0" fontId="26" fillId="0" borderId="0" xfId="53" applyFont="1" applyAlignment="1">
      <alignment vertical="center"/>
      <protection/>
    </xf>
    <xf numFmtId="0" fontId="27" fillId="0" borderId="0" xfId="53" applyFont="1" applyAlignment="1">
      <alignment vertical="center"/>
      <protection/>
    </xf>
    <xf numFmtId="0" fontId="28" fillId="0" borderId="0" xfId="53" applyFont="1" applyAlignment="1">
      <alignment vertical="center"/>
      <protection/>
    </xf>
    <xf numFmtId="0" fontId="30" fillId="18" borderId="10" xfId="53" applyFont="1" applyFill="1" applyBorder="1" applyAlignment="1">
      <alignment horizontal="center" vertical="center"/>
      <protection/>
    </xf>
    <xf numFmtId="0" fontId="30" fillId="18" borderId="11" xfId="53" applyFont="1" applyFill="1" applyBorder="1" applyAlignment="1">
      <alignment horizontal="center" vertical="center"/>
      <protection/>
    </xf>
    <xf numFmtId="0" fontId="30" fillId="18" borderId="11" xfId="53" applyFont="1" applyFill="1" applyBorder="1" applyAlignment="1">
      <alignment horizontal="center" vertical="center" wrapText="1"/>
      <protection/>
    </xf>
    <xf numFmtId="0" fontId="30" fillId="18" borderId="12" xfId="53" applyFont="1" applyFill="1" applyBorder="1" applyAlignment="1">
      <alignment horizontal="center" vertical="center"/>
      <protection/>
    </xf>
    <xf numFmtId="0" fontId="30" fillId="18" borderId="13" xfId="53" applyFont="1" applyFill="1" applyBorder="1" applyAlignment="1">
      <alignment horizontal="center" vertical="center" wrapText="1"/>
      <protection/>
    </xf>
    <xf numFmtId="0" fontId="24" fillId="0" borderId="14" xfId="53" applyFont="1" applyBorder="1" applyAlignment="1">
      <alignment horizontal="center" vertical="center"/>
      <protection/>
    </xf>
    <xf numFmtId="0" fontId="24" fillId="0" borderId="14" xfId="53" applyFont="1" applyBorder="1" applyAlignment="1">
      <alignment vertical="center"/>
      <protection/>
    </xf>
    <xf numFmtId="3" fontId="24" fillId="0" borderId="14" xfId="53" applyNumberFormat="1" applyFont="1" applyBorder="1" applyAlignment="1">
      <alignment vertical="center"/>
      <protection/>
    </xf>
    <xf numFmtId="0" fontId="24" fillId="0" borderId="15" xfId="53" applyFont="1" applyBorder="1" applyAlignment="1">
      <alignment horizontal="center" vertical="center"/>
      <protection/>
    </xf>
    <xf numFmtId="0" fontId="24" fillId="0" borderId="15" xfId="53" applyFont="1" applyBorder="1" applyAlignment="1">
      <alignment vertical="center"/>
      <protection/>
    </xf>
    <xf numFmtId="3" fontId="24" fillId="0" borderId="15" xfId="53" applyNumberFormat="1" applyFont="1" applyBorder="1" applyAlignment="1">
      <alignment vertical="center"/>
      <protection/>
    </xf>
    <xf numFmtId="0" fontId="24" fillId="0" borderId="16" xfId="53" applyFont="1" applyBorder="1" applyAlignment="1">
      <alignment horizontal="center" vertical="center"/>
      <protection/>
    </xf>
    <xf numFmtId="0" fontId="24" fillId="0" borderId="16" xfId="53" applyFont="1" applyBorder="1" applyAlignment="1">
      <alignment vertical="center"/>
      <protection/>
    </xf>
    <xf numFmtId="3" fontId="24" fillId="0" borderId="16" xfId="53" applyNumberFormat="1" applyFont="1" applyBorder="1" applyAlignment="1">
      <alignment vertical="center"/>
      <protection/>
    </xf>
    <xf numFmtId="0" fontId="24" fillId="18" borderId="12" xfId="53" applyFont="1" applyFill="1" applyBorder="1" applyAlignment="1">
      <alignment horizontal="center" vertical="center"/>
      <protection/>
    </xf>
    <xf numFmtId="3" fontId="29" fillId="18" borderId="12" xfId="53" applyNumberFormat="1" applyFont="1" applyFill="1" applyBorder="1" applyAlignment="1">
      <alignment vertical="center"/>
      <protection/>
    </xf>
    <xf numFmtId="0" fontId="31" fillId="0" borderId="0" xfId="53" applyFont="1" applyAlignment="1">
      <alignment horizontal="right" vertical="center"/>
      <protection/>
    </xf>
    <xf numFmtId="0" fontId="29" fillId="0" borderId="0" xfId="53" applyFont="1" applyAlignment="1">
      <alignment horizontal="center" vertical="center"/>
      <protection/>
    </xf>
    <xf numFmtId="3" fontId="24" fillId="18" borderId="12" xfId="53" applyNumberFormat="1" applyFont="1" applyFill="1" applyBorder="1" applyAlignment="1">
      <alignment vertical="center"/>
      <protection/>
    </xf>
    <xf numFmtId="0" fontId="33" fillId="0" borderId="17" xfId="53" applyFont="1" applyBorder="1" applyAlignment="1">
      <alignment horizontal="center" vertical="center"/>
      <protection/>
    </xf>
    <xf numFmtId="0" fontId="34" fillId="0" borderId="17" xfId="0" applyFont="1" applyBorder="1" applyAlignment="1">
      <alignment horizontal="center" vertical="center"/>
    </xf>
    <xf numFmtId="0" fontId="29" fillId="6" borderId="12" xfId="53" applyFont="1" applyFill="1" applyBorder="1" applyAlignment="1">
      <alignment horizontal="center" vertical="center" wrapText="1"/>
      <protection/>
    </xf>
    <xf numFmtId="0" fontId="29" fillId="6" borderId="12" xfId="53" applyFont="1" applyFill="1" applyBorder="1" applyAlignment="1">
      <alignment horizontal="center" vertical="center"/>
      <protection/>
    </xf>
    <xf numFmtId="0" fontId="29" fillId="6" borderId="10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Woj2006rio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n-file-1\st7$\MIN-KRL\ROBOCZY\powiat_wska&#3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3"/>
      <sheetName val="Raport Zyski"/>
      <sheetName val="Raport-WT"/>
      <sheetName val="Raport"/>
      <sheetName val="P_obl"/>
      <sheetName val="założenia"/>
      <sheetName val="Wałbrzych"/>
      <sheetName val="zestaw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3.75390625" style="3" customWidth="1"/>
    <col min="2" max="2" width="19.75390625" style="4" customWidth="1"/>
    <col min="3" max="3" width="13.875" style="5" customWidth="1"/>
    <col min="4" max="4" width="13.75390625" style="4" customWidth="1"/>
    <col min="5" max="5" width="14.375" style="6" customWidth="1"/>
    <col min="6" max="6" width="13.00390625" style="7" customWidth="1"/>
    <col min="7" max="7" width="14.25390625" style="8" customWidth="1"/>
    <col min="8" max="8" width="11.625" style="7" customWidth="1"/>
    <col min="9" max="9" width="14.25390625" style="4" bestFit="1" customWidth="1"/>
    <col min="10" max="16384" width="9.125" style="1" customWidth="1"/>
  </cols>
  <sheetData>
    <row r="1" spans="2:9" ht="25.5" customHeight="1">
      <c r="B1" s="28" t="s">
        <v>43</v>
      </c>
      <c r="C1" s="29"/>
      <c r="D1" s="29"/>
      <c r="E1" s="29"/>
      <c r="F1" s="29"/>
      <c r="G1" s="29"/>
      <c r="H1" s="29"/>
      <c r="I1" s="29"/>
    </row>
    <row r="2" spans="1:9" ht="19.5" customHeight="1">
      <c r="A2" s="31" t="s">
        <v>32</v>
      </c>
      <c r="B2" s="31" t="s">
        <v>33</v>
      </c>
      <c r="C2" s="30" t="s">
        <v>34</v>
      </c>
      <c r="D2" s="30" t="s">
        <v>42</v>
      </c>
      <c r="E2" s="32" t="s">
        <v>38</v>
      </c>
      <c r="F2" s="30" t="s">
        <v>41</v>
      </c>
      <c r="G2" s="30" t="s">
        <v>37</v>
      </c>
      <c r="H2" s="30" t="s">
        <v>35</v>
      </c>
      <c r="I2" s="30" t="s">
        <v>36</v>
      </c>
    </row>
    <row r="3" spans="1:9" ht="42.75" customHeight="1">
      <c r="A3" s="31"/>
      <c r="B3" s="31"/>
      <c r="C3" s="30"/>
      <c r="D3" s="30"/>
      <c r="E3" s="30"/>
      <c r="F3" s="30"/>
      <c r="G3" s="30"/>
      <c r="H3" s="30"/>
      <c r="I3" s="30"/>
    </row>
    <row r="4" spans="1:9" s="2" customFormat="1" ht="9.75" customHeight="1">
      <c r="A4" s="9">
        <v>1</v>
      </c>
      <c r="B4" s="10">
        <v>2</v>
      </c>
      <c r="C4" s="11">
        <v>3</v>
      </c>
      <c r="D4" s="10">
        <v>4</v>
      </c>
      <c r="E4" s="10">
        <v>5</v>
      </c>
      <c r="F4" s="12">
        <v>6</v>
      </c>
      <c r="G4" s="10">
        <v>7</v>
      </c>
      <c r="H4" s="11">
        <v>8</v>
      </c>
      <c r="I4" s="13">
        <v>9</v>
      </c>
    </row>
    <row r="5" spans="1:9" ht="12.75">
      <c r="A5" s="14" t="s">
        <v>16</v>
      </c>
      <c r="B5" s="15" t="s">
        <v>0</v>
      </c>
      <c r="C5" s="16">
        <v>113785941</v>
      </c>
      <c r="D5" s="16">
        <f aca="true" t="shared" si="0" ref="D5:D20">SUM(E5,F5,G5)</f>
        <v>54002994</v>
      </c>
      <c r="E5" s="16">
        <v>0</v>
      </c>
      <c r="F5" s="16">
        <v>0</v>
      </c>
      <c r="G5" s="16">
        <v>54002994</v>
      </c>
      <c r="H5" s="16">
        <v>21587842</v>
      </c>
      <c r="I5" s="16">
        <v>15439882</v>
      </c>
    </row>
    <row r="6" spans="1:9" ht="12.75">
      <c r="A6" s="17" t="s">
        <v>17</v>
      </c>
      <c r="B6" s="18" t="s">
        <v>1</v>
      </c>
      <c r="C6" s="19">
        <v>63924410</v>
      </c>
      <c r="D6" s="19">
        <f t="shared" si="0"/>
        <v>186058365</v>
      </c>
      <c r="E6" s="19">
        <v>91672407</v>
      </c>
      <c r="F6" s="19">
        <v>37999700</v>
      </c>
      <c r="G6" s="19">
        <v>56386258</v>
      </c>
      <c r="H6" s="19">
        <v>0</v>
      </c>
      <c r="I6" s="19">
        <v>14755852</v>
      </c>
    </row>
    <row r="7" spans="1:9" ht="12.75">
      <c r="A7" s="17" t="s">
        <v>18</v>
      </c>
      <c r="B7" s="18" t="s">
        <v>2</v>
      </c>
      <c r="C7" s="19">
        <v>53240630</v>
      </c>
      <c r="D7" s="19">
        <f t="shared" si="0"/>
        <v>239407089</v>
      </c>
      <c r="E7" s="19">
        <v>145250801</v>
      </c>
      <c r="F7" s="19">
        <v>54589719</v>
      </c>
      <c r="G7" s="19">
        <v>39566569</v>
      </c>
      <c r="H7" s="19">
        <v>0</v>
      </c>
      <c r="I7" s="19">
        <v>19180360</v>
      </c>
    </row>
    <row r="8" spans="1:9" ht="12.75">
      <c r="A8" s="17" t="s">
        <v>19</v>
      </c>
      <c r="B8" s="18" t="s">
        <v>3</v>
      </c>
      <c r="C8" s="19">
        <v>31400577</v>
      </c>
      <c r="D8" s="19">
        <f t="shared" si="0"/>
        <v>87945949</v>
      </c>
      <c r="E8" s="19">
        <v>59986698</v>
      </c>
      <c r="F8" s="19">
        <v>10746367</v>
      </c>
      <c r="G8" s="19">
        <v>17212884</v>
      </c>
      <c r="H8" s="19">
        <v>0</v>
      </c>
      <c r="I8" s="19">
        <v>27013684</v>
      </c>
    </row>
    <row r="9" spans="1:9" ht="12.75">
      <c r="A9" s="17" t="s">
        <v>20</v>
      </c>
      <c r="B9" s="18" t="s">
        <v>4</v>
      </c>
      <c r="C9" s="19">
        <v>86382072</v>
      </c>
      <c r="D9" s="19">
        <f t="shared" si="0"/>
        <v>101686528</v>
      </c>
      <c r="E9" s="19">
        <v>63551807</v>
      </c>
      <c r="F9" s="19">
        <v>6237271</v>
      </c>
      <c r="G9" s="19">
        <v>31897450</v>
      </c>
      <c r="H9" s="19">
        <v>0</v>
      </c>
      <c r="I9" s="19">
        <v>0</v>
      </c>
    </row>
    <row r="10" spans="1:9" ht="12.75">
      <c r="A10" s="17" t="s">
        <v>21</v>
      </c>
      <c r="B10" s="18" t="s">
        <v>5</v>
      </c>
      <c r="C10" s="19">
        <v>118828227</v>
      </c>
      <c r="D10" s="19">
        <f t="shared" si="0"/>
        <v>136235123</v>
      </c>
      <c r="E10" s="19">
        <v>73164226</v>
      </c>
      <c r="F10" s="19">
        <v>7350438</v>
      </c>
      <c r="G10" s="19">
        <v>55720459</v>
      </c>
      <c r="H10" s="19">
        <v>0</v>
      </c>
      <c r="I10" s="19">
        <v>0</v>
      </c>
    </row>
    <row r="11" spans="1:9" ht="12.75">
      <c r="A11" s="17" t="s">
        <v>22</v>
      </c>
      <c r="B11" s="18" t="s">
        <v>6</v>
      </c>
      <c r="C11" s="19">
        <v>303435254</v>
      </c>
      <c r="D11" s="19">
        <f t="shared" si="0"/>
        <v>84997273</v>
      </c>
      <c r="E11" s="19">
        <v>0</v>
      </c>
      <c r="F11" s="19">
        <v>0</v>
      </c>
      <c r="G11" s="19">
        <v>84997273</v>
      </c>
      <c r="H11" s="19">
        <v>357413756</v>
      </c>
      <c r="I11" s="19">
        <v>0</v>
      </c>
    </row>
    <row r="12" spans="1:9" ht="12.75">
      <c r="A12" s="17" t="s">
        <v>23</v>
      </c>
      <c r="B12" s="18" t="s">
        <v>7</v>
      </c>
      <c r="C12" s="19">
        <v>29637023</v>
      </c>
      <c r="D12" s="19">
        <f t="shared" si="0"/>
        <v>79257922</v>
      </c>
      <c r="E12" s="19">
        <v>59255160</v>
      </c>
      <c r="F12" s="19">
        <v>8546584</v>
      </c>
      <c r="G12" s="19">
        <v>11456178</v>
      </c>
      <c r="H12" s="19">
        <v>0</v>
      </c>
      <c r="I12" s="19">
        <v>19557769</v>
      </c>
    </row>
    <row r="13" spans="1:9" ht="12.75">
      <c r="A13" s="17" t="s">
        <v>24</v>
      </c>
      <c r="B13" s="18" t="s">
        <v>8</v>
      </c>
      <c r="C13" s="19">
        <v>52454509</v>
      </c>
      <c r="D13" s="19">
        <f t="shared" si="0"/>
        <v>222055607</v>
      </c>
      <c r="E13" s="19">
        <v>133041652</v>
      </c>
      <c r="F13" s="19">
        <v>54136136</v>
      </c>
      <c r="G13" s="19">
        <v>34877819</v>
      </c>
      <c r="H13" s="19">
        <v>0</v>
      </c>
      <c r="I13" s="19">
        <v>14789007</v>
      </c>
    </row>
    <row r="14" spans="1:9" ht="12.75">
      <c r="A14" s="17" t="s">
        <v>25</v>
      </c>
      <c r="B14" s="18" t="s">
        <v>9</v>
      </c>
      <c r="C14" s="19">
        <v>32522659</v>
      </c>
      <c r="D14" s="19">
        <f t="shared" si="0"/>
        <v>132991304</v>
      </c>
      <c r="E14" s="19">
        <v>90590963</v>
      </c>
      <c r="F14" s="19">
        <v>28812596</v>
      </c>
      <c r="G14" s="19">
        <v>13587745</v>
      </c>
      <c r="H14" s="19">
        <v>0</v>
      </c>
      <c r="I14" s="19">
        <v>20880023</v>
      </c>
    </row>
    <row r="15" spans="1:9" ht="12.75">
      <c r="A15" s="17" t="s">
        <v>26</v>
      </c>
      <c r="B15" s="18" t="s">
        <v>10</v>
      </c>
      <c r="C15" s="19">
        <v>86764670</v>
      </c>
      <c r="D15" s="19">
        <f t="shared" si="0"/>
        <v>84538380</v>
      </c>
      <c r="E15" s="19">
        <v>42153917</v>
      </c>
      <c r="F15" s="19">
        <v>11648762</v>
      </c>
      <c r="G15" s="19">
        <v>30735701</v>
      </c>
      <c r="H15" s="19">
        <v>0</v>
      </c>
      <c r="I15" s="19">
        <v>14623604</v>
      </c>
    </row>
    <row r="16" spans="1:9" ht="12.75">
      <c r="A16" s="17" t="s">
        <v>27</v>
      </c>
      <c r="B16" s="18" t="s">
        <v>11</v>
      </c>
      <c r="C16" s="19">
        <v>182119954</v>
      </c>
      <c r="D16" s="19">
        <f t="shared" si="0"/>
        <v>162412138</v>
      </c>
      <c r="E16" s="19">
        <v>65787315</v>
      </c>
      <c r="F16" s="19">
        <v>14059976</v>
      </c>
      <c r="G16" s="19">
        <v>82564847</v>
      </c>
      <c r="H16" s="19">
        <v>0</v>
      </c>
      <c r="I16" s="19">
        <v>0</v>
      </c>
    </row>
    <row r="17" spans="1:9" ht="12.75">
      <c r="A17" s="17" t="s">
        <v>28</v>
      </c>
      <c r="B17" s="18" t="s">
        <v>12</v>
      </c>
      <c r="C17" s="19">
        <v>32680475</v>
      </c>
      <c r="D17" s="19">
        <f t="shared" si="0"/>
        <v>135189475</v>
      </c>
      <c r="E17" s="19">
        <v>92657844</v>
      </c>
      <c r="F17" s="19">
        <v>30769902</v>
      </c>
      <c r="G17" s="19">
        <v>11761729</v>
      </c>
      <c r="H17" s="19">
        <v>0</v>
      </c>
      <c r="I17" s="19">
        <v>16667671</v>
      </c>
    </row>
    <row r="18" spans="1:9" ht="12.75">
      <c r="A18" s="17" t="s">
        <v>29</v>
      </c>
      <c r="B18" s="18" t="s">
        <v>13</v>
      </c>
      <c r="C18" s="19">
        <v>39090899</v>
      </c>
      <c r="D18" s="19">
        <f t="shared" si="0"/>
        <v>161456632</v>
      </c>
      <c r="E18" s="19">
        <v>103786398</v>
      </c>
      <c r="F18" s="19">
        <v>37671002</v>
      </c>
      <c r="G18" s="19">
        <v>19999232</v>
      </c>
      <c r="H18" s="19">
        <v>0</v>
      </c>
      <c r="I18" s="19">
        <v>22821012</v>
      </c>
    </row>
    <row r="19" spans="1:9" ht="12.75">
      <c r="A19" s="17" t="s">
        <v>30</v>
      </c>
      <c r="B19" s="18" t="s">
        <v>14</v>
      </c>
      <c r="C19" s="19">
        <v>129744860</v>
      </c>
      <c r="D19" s="19">
        <f t="shared" si="0"/>
        <v>54543079</v>
      </c>
      <c r="E19" s="19">
        <v>0</v>
      </c>
      <c r="F19" s="19">
        <v>13925790</v>
      </c>
      <c r="G19" s="19">
        <v>40617289</v>
      </c>
      <c r="H19" s="19">
        <v>0</v>
      </c>
      <c r="I19" s="19">
        <v>15845145</v>
      </c>
    </row>
    <row r="20" spans="1:9" ht="12.75">
      <c r="A20" s="20" t="s">
        <v>31</v>
      </c>
      <c r="B20" s="21" t="s">
        <v>15</v>
      </c>
      <c r="C20" s="22">
        <v>55139840</v>
      </c>
      <c r="D20" s="22">
        <f t="shared" si="0"/>
        <v>134978715</v>
      </c>
      <c r="E20" s="22">
        <v>92066543</v>
      </c>
      <c r="F20" s="22">
        <v>24607197</v>
      </c>
      <c r="G20" s="22">
        <v>18304975</v>
      </c>
      <c r="H20" s="22">
        <v>0</v>
      </c>
      <c r="I20" s="22">
        <v>23425991</v>
      </c>
    </row>
    <row r="21" spans="1:9" ht="12.75">
      <c r="A21" s="23"/>
      <c r="B21" s="23"/>
      <c r="C21" s="24">
        <f aca="true" t="shared" si="1" ref="C21:H21">SUM(C5:C20)</f>
        <v>1411152000</v>
      </c>
      <c r="D21" s="27">
        <f t="shared" si="1"/>
        <v>2057756573</v>
      </c>
      <c r="E21" s="27">
        <f t="shared" si="1"/>
        <v>1112965731</v>
      </c>
      <c r="F21" s="27">
        <f t="shared" si="1"/>
        <v>341101440</v>
      </c>
      <c r="G21" s="27">
        <f t="shared" si="1"/>
        <v>603689402</v>
      </c>
      <c r="H21" s="27">
        <f t="shared" si="1"/>
        <v>379001598</v>
      </c>
      <c r="I21" s="27">
        <f>SUM(I5:I20)</f>
        <v>225000000</v>
      </c>
    </row>
    <row r="23" spans="1:4" ht="15">
      <c r="A23" s="25" t="s">
        <v>40</v>
      </c>
      <c r="B23" s="26" t="s">
        <v>39</v>
      </c>
      <c r="C23" s="26"/>
      <c r="D23" s="26"/>
    </row>
  </sheetData>
  <sheetProtection/>
  <mergeCells count="12">
    <mergeCell ref="B1:I1"/>
    <mergeCell ref="I2:I3"/>
    <mergeCell ref="A21:B21"/>
    <mergeCell ref="A2:A3"/>
    <mergeCell ref="B2:B3"/>
    <mergeCell ref="C2:C3"/>
    <mergeCell ref="D2:D3"/>
    <mergeCell ref="E2:E3"/>
    <mergeCell ref="B23:D23"/>
    <mergeCell ref="F2:F3"/>
    <mergeCell ref="G2:G3"/>
    <mergeCell ref="H2:H3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&amp;L&amp;"Times New Roman CE,Standardowy"&amp;7MF - ST&amp;C&amp;"Times New Roman CE,Standardowy"&amp;8 KWOTA SUBWENCJI OGÓLNEJ dla WOJEWÓDZTW na 2017 r.
(ST8.4750.1.2017)&amp;R&amp;"Times New Roman CE,Standardowy"&amp;7Warszawa, 30.01.2017 r.</oddHeader>
    <oddFooter>&amp;L&amp;"Times New Roman CE,Standardowy"&amp;6&amp;F&amp;C&amp;"Times New Roman CE,Standardowy"&amp;7Dariusz Wiącek &lt;&gt; tel.694-40-14
Wydział Subwencji Ogólnej dla Jednostek Samorządu Terytorialnego&amp;R&amp;"Times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</dc:creator>
  <cp:keywords/>
  <dc:description/>
  <cp:lastModifiedBy>LENOVO</cp:lastModifiedBy>
  <cp:lastPrinted>2017-01-24T13:35:17Z</cp:lastPrinted>
  <dcterms:created xsi:type="dcterms:W3CDTF">1998-12-16T09:59:31Z</dcterms:created>
  <dcterms:modified xsi:type="dcterms:W3CDTF">2017-02-23T09:13:31Z</dcterms:modified>
  <cp:category/>
  <cp:version/>
  <cp:contentType/>
  <cp:contentStatus/>
</cp:coreProperties>
</file>